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1 IMCUFIDETE\MODULO 2\2. Informacion Patrimonial\"/>
    </mc:Choice>
  </mc:AlternateContent>
  <xr:revisionPtr revIDLastSave="0" documentId="13_ncr:1_{2246B67C-A072-4A4B-8E1D-6F2DCFABC7A1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Hoja trabajo conciliacion 1241" sheetId="1" r:id="rId1"/>
    <sheet name="Hoja trabajo conciliacion 1246" sheetId="2" r:id="rId2"/>
  </sheets>
  <externalReferences>
    <externalReference r:id="rId3"/>
    <externalReference r:id="rId4"/>
  </externalReferences>
  <definedNames>
    <definedName name="DDD">#REF!</definedName>
    <definedName name="depreciacion">#REF!</definedName>
    <definedName name="DFG">[1]Tablas!#REF!</definedName>
    <definedName name="ESTADO">[2]Tablas!#REF!</definedName>
    <definedName name="eter">#REF!</definedName>
    <definedName name="EVHP">[1]Tablas!#REF!</definedName>
    <definedName name="EWW">[1]Tablas!#REF!</definedName>
    <definedName name="FF">[1]Tablas!#REF!</definedName>
    <definedName name="GH">[1]Tablas!#REF!</definedName>
    <definedName name="HHH">[1]Tablas!#REF!</definedName>
    <definedName name="ISRA">[2]Tablas!#REF!</definedName>
    <definedName name="JKLJ">#REF!</definedName>
    <definedName name="KJK">#REF!</definedName>
    <definedName name="KJL">#REF!</definedName>
    <definedName name="M">[1]Tablas!#REF!</definedName>
    <definedName name="NM">[1]Tablas!#REF!</definedName>
    <definedName name="PROP">[2]Tablas!#REF!</definedName>
    <definedName name="RYTY">#REF!</definedName>
    <definedName name="SUBA">[2]Tablas!#REF!</definedName>
    <definedName name="TRY">[1]Tablas!#REF!</definedName>
    <definedName name="USMO">#REF!</definedName>
    <definedName name="x">#REF!</definedName>
  </definedNames>
  <calcPr calcId="191029"/>
</workbook>
</file>

<file path=xl/calcChain.xml><?xml version="1.0" encoding="utf-8"?>
<calcChain xmlns="http://schemas.openxmlformats.org/spreadsheetml/2006/main">
  <c r="K6" i="2" l="1"/>
  <c r="J19" i="1" l="1"/>
  <c r="I19" i="1"/>
  <c r="H19" i="1"/>
  <c r="E19" i="1"/>
  <c r="G32" i="2" l="1"/>
  <c r="C32" i="2"/>
  <c r="H20" i="2" l="1"/>
  <c r="E20" i="2" l="1"/>
  <c r="J20" i="2"/>
  <c r="I20" i="2"/>
</calcChain>
</file>

<file path=xl/sharedStrings.xml><?xml version="1.0" encoding="utf-8"?>
<sst xmlns="http://schemas.openxmlformats.org/spreadsheetml/2006/main" count="123" uniqueCount="94">
  <si>
    <r>
      <t xml:space="preserve">NOMBRE DEL ENTE FISCALIZABLE:  </t>
    </r>
    <r>
      <rPr>
        <b/>
        <u/>
        <sz val="11"/>
        <color indexed="8"/>
        <rFont val="Calibri"/>
        <family val="2"/>
      </rPr>
      <t>IMCUFIDETE</t>
    </r>
  </si>
  <si>
    <r>
      <t xml:space="preserve">CUENTA:    </t>
    </r>
    <r>
      <rPr>
        <b/>
        <u/>
        <sz val="11"/>
        <color indexed="8"/>
        <rFont val="Calibri"/>
        <family val="2"/>
      </rPr>
      <t xml:space="preserve"> 1241 Mobiliario y Equipo de Administracion</t>
    </r>
  </si>
  <si>
    <t>FECHA DE ELABORACIÓN:</t>
  </si>
  <si>
    <t>HOJA DE TRABAJO PARA LA CONCILIACIÓN FÍSICO CONTABLE</t>
  </si>
  <si>
    <t xml:space="preserve">LEVANTAMIENTO FISICO </t>
  </si>
  <si>
    <t>REGISTROS CONTABLES</t>
  </si>
  <si>
    <t>DIFERENCIAS</t>
  </si>
  <si>
    <t xml:space="preserve">SUB CUENTA </t>
  </si>
  <si>
    <t xml:space="preserve">NUMERO DE INVENTARIO </t>
  </si>
  <si>
    <t xml:space="preserve">NUMERO </t>
  </si>
  <si>
    <t>FECHA</t>
  </si>
  <si>
    <t>COSTO</t>
  </si>
  <si>
    <t>TOTALES</t>
  </si>
  <si>
    <t>ELABORO</t>
  </si>
  <si>
    <r>
      <t xml:space="preserve">CUENTA:  </t>
    </r>
    <r>
      <rPr>
        <b/>
        <u/>
        <sz val="11"/>
        <color indexed="8"/>
        <rFont val="Calibri"/>
        <family val="2"/>
      </rPr>
      <t>1246  MAQUINARIA, OTROS EQUIPOS Y HERRAMIENTAS</t>
    </r>
  </si>
  <si>
    <t>1246-1-1-8</t>
  </si>
  <si>
    <t>IMC-4-004-A00-000003</t>
  </si>
  <si>
    <t>IMC-4-004-A00-000008</t>
  </si>
  <si>
    <t>IMC-4-004-B00-000010</t>
  </si>
  <si>
    <t>IMC-4-004-C00-000006</t>
  </si>
  <si>
    <t>IMC-4-004-C00-000007</t>
  </si>
  <si>
    <t>COMPUTADORA</t>
  </si>
  <si>
    <t>IMPRESORA EPSON MULTI L355</t>
  </si>
  <si>
    <t>CONTROL DE RONDAS PARA VIGILANTES</t>
  </si>
  <si>
    <t>CAMARA FOTOGRAFICA</t>
  </si>
  <si>
    <t>DFA-180301</t>
  </si>
  <si>
    <t>646</t>
  </si>
  <si>
    <t>ICABK34050</t>
  </si>
  <si>
    <t>118</t>
  </si>
  <si>
    <t>CABK274349</t>
  </si>
  <si>
    <t>2013-07-04</t>
  </si>
  <si>
    <t>2012-05-02</t>
  </si>
  <si>
    <t>2014-07-02</t>
  </si>
  <si>
    <t>2015-05-25</t>
  </si>
  <si>
    <t>2013-06-26</t>
  </si>
  <si>
    <t>EN FUNCIONAMIENTO</t>
  </si>
  <si>
    <t>1241-4-1-2</t>
  </si>
  <si>
    <t>1241-4-1-5</t>
  </si>
  <si>
    <t>1241-4-1-7</t>
  </si>
  <si>
    <t>1241-4-1-4</t>
  </si>
  <si>
    <t>1241-4-1-8</t>
  </si>
  <si>
    <t>IMC-4-004-A00-000011</t>
  </si>
  <si>
    <t>IMC-4-004-A00-000012</t>
  </si>
  <si>
    <t>IMC-4-004-A00-000013</t>
  </si>
  <si>
    <t>IMC-4-004-A00-000014</t>
  </si>
  <si>
    <t>IMC-4-004-A00-000015</t>
  </si>
  <si>
    <t>IMC-4-004-A00-000016</t>
  </si>
  <si>
    <t>IMC-4-004-A00-000017</t>
  </si>
  <si>
    <t>TRACTOR</t>
  </si>
  <si>
    <t>GENERADOR DE ENERGIA</t>
  </si>
  <si>
    <t>DESMALEZADORA</t>
  </si>
  <si>
    <t>PODADORA GAS 21</t>
  </si>
  <si>
    <t>BOMBA DE CALOR</t>
  </si>
  <si>
    <t>AUTOCEBANTE/MOTOBOMBA 5.5HP 3X3</t>
  </si>
  <si>
    <t>DESBROZADORA SP43W</t>
  </si>
  <si>
    <t>BG 11503</t>
  </si>
  <si>
    <t>CABK208101</t>
  </si>
  <si>
    <t>2222</t>
  </si>
  <si>
    <t>HGFEE232231</t>
  </si>
  <si>
    <t>56</t>
  </si>
  <si>
    <t>FA W0000000500</t>
  </si>
  <si>
    <t>J 2795</t>
  </si>
  <si>
    <t>2012-04-30</t>
  </si>
  <si>
    <t>2012-07-16</t>
  </si>
  <si>
    <t>2012-07-24</t>
  </si>
  <si>
    <t>2012-08-21</t>
  </si>
  <si>
    <t>2014-02-10</t>
  </si>
  <si>
    <t>2014-04-29</t>
  </si>
  <si>
    <t>2016-05-17</t>
  </si>
  <si>
    <t>1246-1-1-1</t>
  </si>
  <si>
    <t>1246-1-1-2</t>
  </si>
  <si>
    <t>1246-1-1-3</t>
  </si>
  <si>
    <t>1246-1-1-4</t>
  </si>
  <si>
    <t>1246-1-1-7</t>
  </si>
  <si>
    <t>1246-1-1-9</t>
  </si>
  <si>
    <t xml:space="preserve">NOMBRE DEL BIEN </t>
  </si>
  <si>
    <t>COSTO REGISTRADO EN EL  INVENTARIO</t>
  </si>
  <si>
    <t>FACTURA O POLIZA</t>
  </si>
  <si>
    <t xml:space="preserve">SOBRANTE </t>
  </si>
  <si>
    <t>FALTANTE</t>
  </si>
  <si>
    <t>SUPUESTOS</t>
  </si>
  <si>
    <t>COSTO REGISTRADO EN EL INVENTARIO</t>
  </si>
  <si>
    <t>SOBRANTE</t>
  </si>
  <si>
    <t>CONSTA DE CPU, MONITOR, TECLADO Y MOUSE</t>
  </si>
  <si>
    <t>DESCOMPUESTA</t>
  </si>
  <si>
    <t>CONSTA DE CPU, TECLADO Y MOUSE</t>
  </si>
  <si>
    <t xml:space="preserve"> BC-IMC-4000-004-401-000013 </t>
  </si>
  <si>
    <t>1241-4-1-9</t>
  </si>
  <si>
    <t>EQUIPO DE COMPUTO</t>
  </si>
  <si>
    <t xml:space="preserve">09E4AB7F-A14D-AD02-BA43-FD04F3D0A5AA </t>
  </si>
  <si>
    <t>AL 31 DE DICIEMBRE DEL 2021</t>
  </si>
  <si>
    <t>RESPONSABLE CONTROL PATRIMONIAL</t>
  </si>
  <si>
    <t>DIRECTOR DE ADMINISTRACION Y FINANZAS</t>
  </si>
  <si>
    <t>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</si>
</sst>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General_)"/>
    <numFmt numFmtId="166" formatCode="_-[$€-2]* #,##0.00_-;\-[$€-2]* #,##0.00_-;_-[$€-2]* &quot;-&quot;??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165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/>
    <xf numFmtId="14" fontId="4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49" fontId="8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Border="1"/>
    <xf numFmtId="49" fontId="0" fillId="0" borderId="0" xfId="0" applyNumberFormat="1"/>
    <xf numFmtId="49" fontId="2" fillId="0" borderId="0" xfId="0" applyNumberFormat="1" applyFont="1" applyAlignment="1">
      <alignment horizontal="center" vertical="center"/>
    </xf>
    <xf numFmtId="0" fontId="0" fillId="0" borderId="3" xfId="0" applyBorder="1"/>
    <xf numFmtId="0" fontId="0" fillId="0" borderId="4" xfId="0" applyBorder="1" applyAlignment="1"/>
    <xf numFmtId="0" fontId="0" fillId="0" borderId="4" xfId="0" applyBorder="1"/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2" fillId="0" borderId="3" xfId="0" applyFont="1" applyBorder="1"/>
    <xf numFmtId="0" fontId="2" fillId="0" borderId="1" xfId="0" applyFont="1" applyFill="1" applyBorder="1"/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/>
    </xf>
    <xf numFmtId="4" fontId="8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4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left"/>
    </xf>
  </cellXfs>
  <cellStyles count="34">
    <cellStyle name="=C:\WINNT\SYSTEM32\COMMAND.COM" xfId="1" xr:uid="{00000000-0005-0000-0000-000000000000}"/>
    <cellStyle name="Euro" xfId="2" xr:uid="{00000000-0005-0000-0000-000001000000}"/>
    <cellStyle name="Euro 2" xfId="3" xr:uid="{00000000-0005-0000-0000-000002000000}"/>
    <cellStyle name="Millares 2" xfId="4" xr:uid="{00000000-0005-0000-0000-000003000000}"/>
    <cellStyle name="Millares 2 2" xfId="5" xr:uid="{00000000-0005-0000-0000-000004000000}"/>
    <cellStyle name="Millares 3" xfId="6" xr:uid="{00000000-0005-0000-0000-000005000000}"/>
    <cellStyle name="Millares 3 2" xfId="7" xr:uid="{00000000-0005-0000-0000-000006000000}"/>
    <cellStyle name="Moneda 2" xfId="8" xr:uid="{00000000-0005-0000-0000-000007000000}"/>
    <cellStyle name="Moneda 3" xfId="9" xr:uid="{00000000-0005-0000-0000-000008000000}"/>
    <cellStyle name="Normal" xfId="0" builtinId="0"/>
    <cellStyle name="Normal 1" xfId="10" xr:uid="{00000000-0005-0000-0000-00000A000000}"/>
    <cellStyle name="Normal 10" xfId="11" xr:uid="{00000000-0005-0000-0000-00000B000000}"/>
    <cellStyle name="Normal 11" xfId="12" xr:uid="{00000000-0005-0000-0000-00000C000000}"/>
    <cellStyle name="Normal 12" xfId="13" xr:uid="{00000000-0005-0000-0000-00000D000000}"/>
    <cellStyle name="Normal 2" xfId="14" xr:uid="{00000000-0005-0000-0000-00000E000000}"/>
    <cellStyle name="Normal 2 2" xfId="15" xr:uid="{00000000-0005-0000-0000-00000F000000}"/>
    <cellStyle name="Normal 2 2 2" xfId="16" xr:uid="{00000000-0005-0000-0000-000010000000}"/>
    <cellStyle name="Normal 2 3" xfId="17" xr:uid="{00000000-0005-0000-0000-000011000000}"/>
    <cellStyle name="Normal 2 3 2" xfId="18" xr:uid="{00000000-0005-0000-0000-000012000000}"/>
    <cellStyle name="Normal 2 3 3" xfId="19" xr:uid="{00000000-0005-0000-0000-000013000000}"/>
    <cellStyle name="Normal 2 4" xfId="20" xr:uid="{00000000-0005-0000-0000-000014000000}"/>
    <cellStyle name="Normal 3" xfId="21" xr:uid="{00000000-0005-0000-0000-000015000000}"/>
    <cellStyle name="Normal 4" xfId="22" xr:uid="{00000000-0005-0000-0000-000016000000}"/>
    <cellStyle name="Normal 4 2" xfId="23" xr:uid="{00000000-0005-0000-0000-000017000000}"/>
    <cellStyle name="Normal 4 2 2" xfId="24" xr:uid="{00000000-0005-0000-0000-000018000000}"/>
    <cellStyle name="Normal 4 2 3" xfId="25" xr:uid="{00000000-0005-0000-0000-000019000000}"/>
    <cellStyle name="Normal 4 2 4" xfId="26" xr:uid="{00000000-0005-0000-0000-00001A000000}"/>
    <cellStyle name="Normal 5" xfId="27" xr:uid="{00000000-0005-0000-0000-00001B000000}"/>
    <cellStyle name="Normal 6" xfId="28" xr:uid="{00000000-0005-0000-0000-00001C000000}"/>
    <cellStyle name="Normal 6 2" xfId="29" xr:uid="{00000000-0005-0000-0000-00001D000000}"/>
    <cellStyle name="Normal 7" xfId="30" xr:uid="{00000000-0005-0000-0000-00001E000000}"/>
    <cellStyle name="Normal 8" xfId="31" xr:uid="{00000000-0005-0000-0000-00001F000000}"/>
    <cellStyle name="Normal 9" xfId="32" xr:uid="{00000000-0005-0000-0000-000020000000}"/>
    <cellStyle name="Porcentual 2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cai2011\imgs\logomun.bmp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C:\cai2011\imgs\logomun.bm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0</xdr:rowOff>
    </xdr:from>
    <xdr:to>
      <xdr:col>2</xdr:col>
      <xdr:colOff>190500</xdr:colOff>
      <xdr:row>5</xdr:row>
      <xdr:rowOff>142875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61925"/>
          <a:ext cx="8858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704850</xdr:colOff>
      <xdr:row>0</xdr:row>
      <xdr:rowOff>114300</xdr:rowOff>
    </xdr:from>
    <xdr:to>
      <xdr:col>10</xdr:col>
      <xdr:colOff>1028700</xdr:colOff>
      <xdr:row>4</xdr:row>
      <xdr:rowOff>114300</xdr:rowOff>
    </xdr:to>
    <xdr:pic>
      <xdr:nvPicPr>
        <xdr:cNvPr id="3" name="Imagen 1" descr="C:\cai2011\imgs\logomun.b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14300"/>
          <a:ext cx="18478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28575</xdr:rowOff>
    </xdr:from>
    <xdr:to>
      <xdr:col>2</xdr:col>
      <xdr:colOff>171450</xdr:colOff>
      <xdr:row>5</xdr:row>
      <xdr:rowOff>180975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90500"/>
          <a:ext cx="7905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419100</xdr:colOff>
      <xdr:row>0</xdr:row>
      <xdr:rowOff>85725</xdr:rowOff>
    </xdr:from>
    <xdr:to>
      <xdr:col>10</xdr:col>
      <xdr:colOff>1371600</xdr:colOff>
      <xdr:row>4</xdr:row>
      <xdr:rowOff>85725</xdr:rowOff>
    </xdr:to>
    <xdr:pic>
      <xdr:nvPicPr>
        <xdr:cNvPr id="3" name="Imagen 1" descr="C:\cai2011\imgs\logomun.bm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85725"/>
          <a:ext cx="1714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opLeftCell="B1" workbookViewId="0">
      <selection activeCell="F40" sqref="F40"/>
    </sheetView>
  </sheetViews>
  <sheetFormatPr baseColWidth="10" defaultRowHeight="12.75" x14ac:dyDescent="0.2"/>
  <cols>
    <col min="1" max="2" width="11.42578125" style="1"/>
    <col min="3" max="3" width="26.7109375" style="1" customWidth="1"/>
    <col min="4" max="4" width="27.5703125" style="1" customWidth="1"/>
    <col min="5" max="5" width="15.5703125" style="1" customWidth="1"/>
    <col min="6" max="6" width="12.85546875" style="1" customWidth="1"/>
    <col min="7" max="7" width="13.140625" style="1" customWidth="1"/>
    <col min="8" max="10" width="11.42578125" style="1"/>
    <col min="11" max="11" width="29.42578125" style="1" customWidth="1"/>
    <col min="12" max="16384" width="11.42578125" style="1"/>
  </cols>
  <sheetData>
    <row r="1" spans="1:11" x14ac:dyDescent="0.2">
      <c r="A1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">
      <c r="A2"/>
      <c r="B2"/>
      <c r="C2"/>
      <c r="D2"/>
      <c r="E2"/>
      <c r="F2"/>
      <c r="G2"/>
      <c r="H2"/>
      <c r="I2"/>
      <c r="J2"/>
      <c r="K2"/>
    </row>
    <row r="3" spans="1:11" ht="15" x14ac:dyDescent="0.25">
      <c r="A3"/>
      <c r="B3"/>
      <c r="C3"/>
      <c r="D3" s="33" t="s">
        <v>0</v>
      </c>
      <c r="E3" s="33"/>
      <c r="F3" s="33"/>
      <c r="G3" s="33"/>
      <c r="H3" s="33"/>
      <c r="I3" s="33"/>
      <c r="J3" s="2"/>
      <c r="K3"/>
    </row>
    <row r="4" spans="1:11" x14ac:dyDescent="0.2">
      <c r="A4"/>
      <c r="B4"/>
      <c r="C4"/>
      <c r="D4"/>
      <c r="E4"/>
      <c r="F4"/>
      <c r="G4"/>
      <c r="H4"/>
      <c r="I4"/>
      <c r="J4"/>
      <c r="K4"/>
    </row>
    <row r="5" spans="1:11" x14ac:dyDescent="0.2">
      <c r="A5"/>
      <c r="B5"/>
      <c r="C5"/>
      <c r="D5"/>
      <c r="E5"/>
      <c r="F5"/>
      <c r="G5"/>
      <c r="H5"/>
      <c r="I5"/>
      <c r="J5"/>
      <c r="K5"/>
    </row>
    <row r="6" spans="1:11" ht="15" x14ac:dyDescent="0.25">
      <c r="A6"/>
      <c r="B6"/>
      <c r="C6"/>
      <c r="D6" s="3" t="s">
        <v>1</v>
      </c>
      <c r="E6" s="3"/>
      <c r="F6"/>
      <c r="G6"/>
      <c r="H6" s="34" t="s">
        <v>2</v>
      </c>
      <c r="I6" s="34"/>
      <c r="J6" s="34"/>
      <c r="K6" s="4" t="s">
        <v>90</v>
      </c>
    </row>
    <row r="7" spans="1:11" x14ac:dyDescent="0.2">
      <c r="A7"/>
      <c r="B7"/>
      <c r="C7"/>
      <c r="D7"/>
      <c r="E7"/>
      <c r="F7"/>
      <c r="G7"/>
      <c r="H7"/>
      <c r="I7"/>
      <c r="J7"/>
      <c r="K7"/>
    </row>
    <row r="8" spans="1:11" ht="18.75" x14ac:dyDescent="0.3">
      <c r="A8"/>
      <c r="B8" s="35" t="s">
        <v>3</v>
      </c>
      <c r="C8" s="36"/>
      <c r="D8" s="36"/>
      <c r="E8" s="36"/>
      <c r="F8" s="36"/>
      <c r="G8" s="36"/>
      <c r="H8" s="36"/>
      <c r="I8" s="36"/>
      <c r="J8" s="36"/>
      <c r="K8" s="36"/>
    </row>
    <row r="9" spans="1:11" x14ac:dyDescent="0.2">
      <c r="A9"/>
      <c r="B9"/>
      <c r="C9"/>
      <c r="D9"/>
      <c r="E9"/>
      <c r="F9"/>
      <c r="G9"/>
      <c r="H9"/>
      <c r="I9"/>
      <c r="J9"/>
      <c r="K9"/>
    </row>
    <row r="10" spans="1:11" x14ac:dyDescent="0.2">
      <c r="A10"/>
      <c r="B10" s="37" t="s">
        <v>4</v>
      </c>
      <c r="C10" s="37"/>
      <c r="D10" s="37"/>
      <c r="E10" s="37"/>
      <c r="F10" s="37" t="s">
        <v>5</v>
      </c>
      <c r="G10" s="37"/>
      <c r="H10" s="37"/>
      <c r="I10" s="37" t="s">
        <v>6</v>
      </c>
      <c r="J10" s="37"/>
      <c r="K10" s="37" t="s">
        <v>80</v>
      </c>
    </row>
    <row r="11" spans="1:11" x14ac:dyDescent="0.2">
      <c r="A11"/>
      <c r="B11" s="38" t="s">
        <v>7</v>
      </c>
      <c r="C11" s="38" t="s">
        <v>8</v>
      </c>
      <c r="D11" s="38" t="s">
        <v>75</v>
      </c>
      <c r="E11" s="38" t="s">
        <v>76</v>
      </c>
      <c r="F11" s="37" t="s">
        <v>77</v>
      </c>
      <c r="G11" s="37"/>
      <c r="H11" s="37"/>
      <c r="I11" s="37"/>
      <c r="J11" s="37"/>
      <c r="K11" s="37"/>
    </row>
    <row r="12" spans="1:11" x14ac:dyDescent="0.2">
      <c r="A12"/>
      <c r="B12" s="38"/>
      <c r="C12" s="38"/>
      <c r="D12" s="38"/>
      <c r="E12" s="38"/>
      <c r="F12" s="5" t="s">
        <v>9</v>
      </c>
      <c r="G12" s="5" t="s">
        <v>10</v>
      </c>
      <c r="H12" s="5" t="s">
        <v>11</v>
      </c>
      <c r="I12" s="5" t="s">
        <v>78</v>
      </c>
      <c r="J12" s="5" t="s">
        <v>79</v>
      </c>
      <c r="K12" s="37"/>
    </row>
    <row r="13" spans="1:11" ht="25.5" x14ac:dyDescent="0.25">
      <c r="A13"/>
      <c r="B13" s="18" t="s">
        <v>39</v>
      </c>
      <c r="C13" s="19" t="s">
        <v>16</v>
      </c>
      <c r="D13" s="19" t="s">
        <v>21</v>
      </c>
      <c r="E13" s="20">
        <v>9500</v>
      </c>
      <c r="F13" s="21" t="s">
        <v>26</v>
      </c>
      <c r="G13" s="21" t="s">
        <v>31</v>
      </c>
      <c r="H13" s="30">
        <v>9500</v>
      </c>
      <c r="I13" s="28">
        <v>0</v>
      </c>
      <c r="J13" s="28">
        <v>0</v>
      </c>
      <c r="K13" s="15" t="s">
        <v>83</v>
      </c>
    </row>
    <row r="14" spans="1:11" ht="25.5" x14ac:dyDescent="0.25">
      <c r="A14"/>
      <c r="B14" s="18" t="s">
        <v>37</v>
      </c>
      <c r="C14" s="19" t="s">
        <v>17</v>
      </c>
      <c r="D14" s="19" t="s">
        <v>22</v>
      </c>
      <c r="E14" s="20">
        <v>3499</v>
      </c>
      <c r="F14" s="21" t="s">
        <v>27</v>
      </c>
      <c r="G14" s="21" t="s">
        <v>32</v>
      </c>
      <c r="H14" s="30">
        <v>3499</v>
      </c>
      <c r="I14" s="28">
        <v>0</v>
      </c>
      <c r="J14" s="28">
        <v>0</v>
      </c>
      <c r="K14" s="15" t="s">
        <v>84</v>
      </c>
    </row>
    <row r="15" spans="1:11" ht="25.5" x14ac:dyDescent="0.25">
      <c r="A15"/>
      <c r="B15" s="18" t="s">
        <v>38</v>
      </c>
      <c r="C15" s="19" t="s">
        <v>18</v>
      </c>
      <c r="D15" s="19" t="s">
        <v>23</v>
      </c>
      <c r="E15" s="20">
        <v>19778</v>
      </c>
      <c r="F15" s="21" t="s">
        <v>28</v>
      </c>
      <c r="G15" s="21" t="s">
        <v>33</v>
      </c>
      <c r="H15" s="30">
        <v>19778</v>
      </c>
      <c r="I15" s="28">
        <v>0</v>
      </c>
      <c r="J15" s="28">
        <v>0</v>
      </c>
      <c r="K15" s="15" t="s">
        <v>35</v>
      </c>
    </row>
    <row r="16" spans="1:11" ht="25.5" x14ac:dyDescent="0.25">
      <c r="A16"/>
      <c r="B16" s="18" t="s">
        <v>36</v>
      </c>
      <c r="C16" s="19" t="s">
        <v>19</v>
      </c>
      <c r="D16" s="19" t="s">
        <v>21</v>
      </c>
      <c r="E16" s="20">
        <v>6695</v>
      </c>
      <c r="F16" s="21" t="s">
        <v>25</v>
      </c>
      <c r="G16" s="21" t="s">
        <v>30</v>
      </c>
      <c r="H16" s="30">
        <v>6695</v>
      </c>
      <c r="I16" s="28">
        <v>0</v>
      </c>
      <c r="J16" s="28">
        <v>0</v>
      </c>
      <c r="K16" s="15" t="s">
        <v>85</v>
      </c>
    </row>
    <row r="17" spans="1:11" ht="15" x14ac:dyDescent="0.25">
      <c r="A17"/>
      <c r="B17" s="18" t="s">
        <v>40</v>
      </c>
      <c r="C17" s="19" t="s">
        <v>20</v>
      </c>
      <c r="D17" s="19" t="s">
        <v>24</v>
      </c>
      <c r="E17" s="20">
        <v>3037.29</v>
      </c>
      <c r="F17" s="21" t="s">
        <v>29</v>
      </c>
      <c r="G17" s="21" t="s">
        <v>34</v>
      </c>
      <c r="H17" s="30">
        <v>3037.29</v>
      </c>
      <c r="I17" s="28">
        <v>0</v>
      </c>
      <c r="J17" s="28">
        <v>0</v>
      </c>
      <c r="K17" s="15" t="s">
        <v>35</v>
      </c>
    </row>
    <row r="18" spans="1:11" ht="63.75" x14ac:dyDescent="0.25">
      <c r="A18"/>
      <c r="B18" s="18" t="s">
        <v>87</v>
      </c>
      <c r="C18" s="19" t="s">
        <v>86</v>
      </c>
      <c r="D18" s="19" t="s">
        <v>88</v>
      </c>
      <c r="E18" s="20">
        <v>3480</v>
      </c>
      <c r="F18" s="21" t="s">
        <v>89</v>
      </c>
      <c r="G18" s="31">
        <v>44154</v>
      </c>
      <c r="H18" s="30">
        <v>3480</v>
      </c>
      <c r="I18" s="28">
        <v>0</v>
      </c>
      <c r="J18" s="28">
        <v>0</v>
      </c>
      <c r="K18" s="15" t="s">
        <v>85</v>
      </c>
    </row>
    <row r="19" spans="1:11" ht="15" x14ac:dyDescent="0.25">
      <c r="A19"/>
      <c r="B19" s="8"/>
      <c r="C19" s="8"/>
      <c r="D19" s="6" t="s">
        <v>12</v>
      </c>
      <c r="E19" s="9">
        <f>SUM(E13:E18)</f>
        <v>45989.29</v>
      </c>
      <c r="F19" s="6"/>
      <c r="G19" s="6"/>
      <c r="H19" s="27">
        <f>SUM(H13:H18)</f>
        <v>45989.29</v>
      </c>
      <c r="I19" s="27">
        <f>SUM(I13:I18)</f>
        <v>0</v>
      </c>
      <c r="J19" s="27">
        <f>SUM(J13:J18)</f>
        <v>0</v>
      </c>
      <c r="K19" s="8"/>
    </row>
    <row r="20" spans="1:11" ht="15" x14ac:dyDescent="0.2">
      <c r="A20"/>
      <c r="B20" s="10"/>
      <c r="C20" s="10"/>
      <c r="D20" s="10"/>
      <c r="E20" s="11"/>
      <c r="F20" s="11"/>
      <c r="G20" s="11"/>
      <c r="H20" s="11"/>
      <c r="I20" s="41" t="s">
        <v>90</v>
      </c>
      <c r="J20" s="41"/>
      <c r="K20" s="41"/>
    </row>
    <row r="21" spans="1:11" x14ac:dyDescent="0.2">
      <c r="A21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2">
      <c r="A22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x14ac:dyDescent="0.2">
      <c r="A2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x14ac:dyDescent="0.2">
      <c r="A24"/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 x14ac:dyDescent="0.2">
      <c r="A25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15" x14ac:dyDescent="0.25">
      <c r="A26"/>
      <c r="B26"/>
      <c r="C26" s="33" t="s">
        <v>13</v>
      </c>
      <c r="D26" s="32"/>
      <c r="E26"/>
      <c r="F26"/>
      <c r="G26" s="3"/>
      <c r="H26" s="3"/>
      <c r="I26" s="3"/>
      <c r="J26"/>
      <c r="K26"/>
    </row>
    <row r="27" spans="1:11" x14ac:dyDescent="0.2">
      <c r="A27"/>
      <c r="B27"/>
      <c r="C27"/>
      <c r="D27"/>
      <c r="E27"/>
      <c r="F27"/>
      <c r="G27"/>
      <c r="H27"/>
      <c r="I27"/>
      <c r="J27"/>
      <c r="K27"/>
    </row>
    <row r="28" spans="1:11" x14ac:dyDescent="0.2">
      <c r="A28"/>
      <c r="B28"/>
      <c r="C28"/>
      <c r="D28"/>
      <c r="E28"/>
      <c r="F28"/>
      <c r="G28"/>
      <c r="H28"/>
      <c r="I28"/>
      <c r="J28"/>
      <c r="K28"/>
    </row>
    <row r="29" spans="1:11" x14ac:dyDescent="0.2">
      <c r="A29"/>
      <c r="B29"/>
      <c r="C29" s="39"/>
      <c r="D29" s="39"/>
      <c r="E29"/>
      <c r="F29"/>
      <c r="G29" s="13"/>
      <c r="H29" s="13"/>
      <c r="I29" s="14"/>
      <c r="J29"/>
      <c r="K29"/>
    </row>
    <row r="30" spans="1:11" ht="15" x14ac:dyDescent="0.25">
      <c r="A30"/>
      <c r="B30"/>
      <c r="C30" s="40" t="s">
        <v>91</v>
      </c>
      <c r="D30" s="40"/>
      <c r="E30"/>
      <c r="F30"/>
      <c r="G30" s="42" t="s">
        <v>92</v>
      </c>
      <c r="H30" s="42"/>
      <c r="I30" s="42"/>
      <c r="J30" s="42"/>
      <c r="K30"/>
    </row>
  </sheetData>
  <mergeCells count="18">
    <mergeCell ref="C29:D29"/>
    <mergeCell ref="C30:D30"/>
    <mergeCell ref="D11:D12"/>
    <mergeCell ref="E11:E12"/>
    <mergeCell ref="F11:H11"/>
    <mergeCell ref="I20:K20"/>
    <mergeCell ref="C26:D26"/>
    <mergeCell ref="G30:J30"/>
    <mergeCell ref="B1:K1"/>
    <mergeCell ref="D3:I3"/>
    <mergeCell ref="H6:J6"/>
    <mergeCell ref="B8:K8"/>
    <mergeCell ref="B10:E10"/>
    <mergeCell ref="F10:H10"/>
    <mergeCell ref="I10:J11"/>
    <mergeCell ref="K10:K12"/>
    <mergeCell ref="B11:B12"/>
    <mergeCell ref="C11:C12"/>
  </mergeCells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tabSelected="1" zoomScaleNormal="100" workbookViewId="0">
      <selection activeCell="F25" sqref="F25"/>
    </sheetView>
  </sheetViews>
  <sheetFormatPr baseColWidth="10" defaultRowHeight="12.75" x14ac:dyDescent="0.2"/>
  <cols>
    <col min="1" max="1" width="8" style="1" customWidth="1"/>
    <col min="2" max="2" width="11.42578125" style="1"/>
    <col min="3" max="3" width="21.85546875" style="1" customWidth="1"/>
    <col min="4" max="4" width="27.7109375" style="1" customWidth="1"/>
    <col min="5" max="5" width="15.42578125" style="1" customWidth="1"/>
    <col min="6" max="6" width="16" style="1" customWidth="1"/>
    <col min="7" max="7" width="11.42578125" style="1"/>
    <col min="8" max="8" width="12" style="1" customWidth="1"/>
    <col min="9" max="9" width="10.42578125" style="1" customWidth="1"/>
    <col min="10" max="10" width="11.42578125" style="1"/>
    <col min="11" max="11" width="23.28515625" style="1" customWidth="1"/>
    <col min="12" max="16384" width="11.42578125" style="1"/>
  </cols>
  <sheetData>
    <row r="1" spans="1:11" x14ac:dyDescent="0.2">
      <c r="A1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">
      <c r="A2"/>
      <c r="B2"/>
      <c r="C2"/>
      <c r="D2"/>
      <c r="E2"/>
      <c r="F2"/>
      <c r="G2"/>
      <c r="H2"/>
      <c r="I2"/>
      <c r="J2"/>
      <c r="K2"/>
    </row>
    <row r="3" spans="1:11" ht="15" x14ac:dyDescent="0.25">
      <c r="A3"/>
      <c r="B3"/>
      <c r="C3"/>
      <c r="D3" s="33" t="s">
        <v>0</v>
      </c>
      <c r="E3" s="33"/>
      <c r="F3" s="33"/>
      <c r="G3" s="33"/>
      <c r="H3" s="33"/>
      <c r="I3" s="33"/>
      <c r="J3" s="2"/>
      <c r="K3"/>
    </row>
    <row r="4" spans="1:11" x14ac:dyDescent="0.2">
      <c r="A4"/>
      <c r="B4"/>
      <c r="C4"/>
      <c r="D4"/>
      <c r="E4"/>
      <c r="F4"/>
      <c r="G4"/>
      <c r="H4"/>
      <c r="I4"/>
      <c r="J4"/>
      <c r="K4"/>
    </row>
    <row r="5" spans="1:11" x14ac:dyDescent="0.2">
      <c r="A5"/>
      <c r="B5"/>
      <c r="C5"/>
      <c r="D5"/>
      <c r="E5"/>
      <c r="F5"/>
      <c r="G5"/>
      <c r="H5"/>
      <c r="I5"/>
      <c r="J5"/>
      <c r="K5"/>
    </row>
    <row r="6" spans="1:11" ht="15" x14ac:dyDescent="0.25">
      <c r="A6"/>
      <c r="B6"/>
      <c r="C6"/>
      <c r="D6" s="3" t="s">
        <v>14</v>
      </c>
      <c r="E6" s="3"/>
      <c r="F6"/>
      <c r="G6"/>
      <c r="H6" s="34" t="s">
        <v>2</v>
      </c>
      <c r="I6" s="34"/>
      <c r="J6" s="34"/>
      <c r="K6" s="4" t="str">
        <f>'Hoja trabajo conciliacion 1241'!K6</f>
        <v>AL 31 DE DICIEMBRE DEL 2021</v>
      </c>
    </row>
    <row r="7" spans="1:11" x14ac:dyDescent="0.2">
      <c r="A7"/>
      <c r="B7"/>
      <c r="C7"/>
      <c r="D7"/>
      <c r="E7"/>
      <c r="F7"/>
      <c r="G7"/>
      <c r="H7"/>
      <c r="I7"/>
      <c r="J7"/>
      <c r="K7"/>
    </row>
    <row r="8" spans="1:11" ht="18.75" x14ac:dyDescent="0.3">
      <c r="A8"/>
      <c r="B8" s="35" t="s">
        <v>3</v>
      </c>
      <c r="C8" s="36"/>
      <c r="D8" s="36"/>
      <c r="E8" s="36"/>
      <c r="F8" s="36"/>
      <c r="G8" s="36"/>
      <c r="H8" s="36"/>
      <c r="I8" s="36"/>
      <c r="J8" s="36"/>
      <c r="K8" s="36"/>
    </row>
    <row r="9" spans="1:11" x14ac:dyDescent="0.2">
      <c r="A9"/>
      <c r="B9"/>
      <c r="C9"/>
      <c r="D9"/>
      <c r="E9"/>
      <c r="F9"/>
      <c r="G9"/>
      <c r="H9"/>
      <c r="I9"/>
      <c r="J9"/>
      <c r="K9"/>
    </row>
    <row r="10" spans="1:11" x14ac:dyDescent="0.2">
      <c r="A10"/>
      <c r="B10" s="37" t="s">
        <v>4</v>
      </c>
      <c r="C10" s="37"/>
      <c r="D10" s="37"/>
      <c r="E10" s="37"/>
      <c r="F10" s="37" t="s">
        <v>5</v>
      </c>
      <c r="G10" s="37"/>
      <c r="H10" s="37"/>
      <c r="I10" s="37" t="s">
        <v>6</v>
      </c>
      <c r="J10" s="37"/>
      <c r="K10" s="37" t="s">
        <v>80</v>
      </c>
    </row>
    <row r="11" spans="1:11" x14ac:dyDescent="0.2">
      <c r="A11"/>
      <c r="B11" s="38" t="s">
        <v>7</v>
      </c>
      <c r="C11" s="38" t="s">
        <v>8</v>
      </c>
      <c r="D11" s="38" t="s">
        <v>75</v>
      </c>
      <c r="E11" s="38" t="s">
        <v>81</v>
      </c>
      <c r="F11" s="37" t="s">
        <v>77</v>
      </c>
      <c r="G11" s="37"/>
      <c r="H11" s="37"/>
      <c r="I11" s="37"/>
      <c r="J11" s="37"/>
      <c r="K11" s="37"/>
    </row>
    <row r="12" spans="1:11" x14ac:dyDescent="0.2">
      <c r="A12"/>
      <c r="B12" s="38"/>
      <c r="C12" s="38"/>
      <c r="D12" s="38"/>
      <c r="E12" s="38"/>
      <c r="F12" s="22" t="s">
        <v>9</v>
      </c>
      <c r="G12" s="22" t="s">
        <v>10</v>
      </c>
      <c r="H12" s="22" t="s">
        <v>11</v>
      </c>
      <c r="I12" s="22" t="s">
        <v>82</v>
      </c>
      <c r="J12" s="22" t="s">
        <v>79</v>
      </c>
      <c r="K12" s="37"/>
    </row>
    <row r="13" spans="1:11" ht="15" x14ac:dyDescent="0.2">
      <c r="A13"/>
      <c r="B13" s="7" t="s">
        <v>69</v>
      </c>
      <c r="C13" s="15" t="s">
        <v>41</v>
      </c>
      <c r="D13" s="15" t="s">
        <v>48</v>
      </c>
      <c r="E13" s="16">
        <v>33999.15</v>
      </c>
      <c r="F13" s="25" t="s">
        <v>55</v>
      </c>
      <c r="G13" s="25" t="s">
        <v>62</v>
      </c>
      <c r="H13" s="26">
        <v>33999.15</v>
      </c>
      <c r="I13" s="28">
        <v>0</v>
      </c>
      <c r="J13" s="28">
        <v>0</v>
      </c>
      <c r="K13" s="15" t="s">
        <v>35</v>
      </c>
    </row>
    <row r="14" spans="1:11" ht="15" x14ac:dyDescent="0.2">
      <c r="A14"/>
      <c r="B14" s="7" t="s">
        <v>70</v>
      </c>
      <c r="C14" s="15" t="s">
        <v>42</v>
      </c>
      <c r="D14" s="15" t="s">
        <v>49</v>
      </c>
      <c r="E14" s="16">
        <v>6597.34</v>
      </c>
      <c r="F14" s="25" t="s">
        <v>56</v>
      </c>
      <c r="G14" s="25" t="s">
        <v>63</v>
      </c>
      <c r="H14" s="26">
        <v>6597.34</v>
      </c>
      <c r="I14" s="28">
        <v>0</v>
      </c>
      <c r="J14" s="28">
        <v>0</v>
      </c>
      <c r="K14" s="15" t="s">
        <v>35</v>
      </c>
    </row>
    <row r="15" spans="1:11" ht="15" x14ac:dyDescent="0.2">
      <c r="A15"/>
      <c r="B15" s="7" t="s">
        <v>71</v>
      </c>
      <c r="C15" s="15" t="s">
        <v>43</v>
      </c>
      <c r="D15" s="15" t="s">
        <v>50</v>
      </c>
      <c r="E15" s="16">
        <v>6650</v>
      </c>
      <c r="F15" s="25" t="s">
        <v>57</v>
      </c>
      <c r="G15" s="25" t="s">
        <v>64</v>
      </c>
      <c r="H15" s="26">
        <v>6650</v>
      </c>
      <c r="I15" s="28">
        <v>0</v>
      </c>
      <c r="J15" s="28">
        <v>0</v>
      </c>
      <c r="K15" s="15" t="s">
        <v>35</v>
      </c>
    </row>
    <row r="16" spans="1:11" ht="15" x14ac:dyDescent="0.2">
      <c r="A16"/>
      <c r="B16" s="7" t="s">
        <v>72</v>
      </c>
      <c r="C16" s="15" t="s">
        <v>44</v>
      </c>
      <c r="D16" s="15" t="s">
        <v>51</v>
      </c>
      <c r="E16" s="16">
        <v>6899</v>
      </c>
      <c r="F16" s="25" t="s">
        <v>58</v>
      </c>
      <c r="G16" s="25" t="s">
        <v>65</v>
      </c>
      <c r="H16" s="26">
        <v>6899</v>
      </c>
      <c r="I16" s="28">
        <v>0</v>
      </c>
      <c r="J16" s="28">
        <v>0</v>
      </c>
      <c r="K16" s="15" t="s">
        <v>35</v>
      </c>
    </row>
    <row r="17" spans="1:11" ht="15" x14ac:dyDescent="0.2">
      <c r="A17"/>
      <c r="B17" s="7" t="s">
        <v>73</v>
      </c>
      <c r="C17" s="15" t="s">
        <v>45</v>
      </c>
      <c r="D17" s="15" t="s">
        <v>52</v>
      </c>
      <c r="E17" s="16">
        <v>68400</v>
      </c>
      <c r="F17" s="25" t="s">
        <v>59</v>
      </c>
      <c r="G17" s="25" t="s">
        <v>66</v>
      </c>
      <c r="H17" s="26">
        <v>68400</v>
      </c>
      <c r="I17" s="28">
        <v>0</v>
      </c>
      <c r="J17" s="28">
        <v>0</v>
      </c>
      <c r="K17" s="15" t="s">
        <v>35</v>
      </c>
    </row>
    <row r="18" spans="1:11" ht="25.5" x14ac:dyDescent="0.2">
      <c r="A18"/>
      <c r="B18" s="7" t="s">
        <v>15</v>
      </c>
      <c r="C18" s="15" t="s">
        <v>46</v>
      </c>
      <c r="D18" s="15" t="s">
        <v>53</v>
      </c>
      <c r="E18" s="16">
        <v>3738.39</v>
      </c>
      <c r="F18" s="25" t="s">
        <v>60</v>
      </c>
      <c r="G18" s="25" t="s">
        <v>67</v>
      </c>
      <c r="H18" s="26">
        <v>3738.39</v>
      </c>
      <c r="I18" s="28">
        <v>0</v>
      </c>
      <c r="J18" s="28">
        <v>0</v>
      </c>
      <c r="K18" s="15" t="s">
        <v>35</v>
      </c>
    </row>
    <row r="19" spans="1:11" ht="15" x14ac:dyDescent="0.2">
      <c r="A19"/>
      <c r="B19" s="7" t="s">
        <v>74</v>
      </c>
      <c r="C19" s="15" t="s">
        <v>47</v>
      </c>
      <c r="D19" s="15" t="s">
        <v>54</v>
      </c>
      <c r="E19" s="16">
        <v>4231</v>
      </c>
      <c r="F19" s="25" t="s">
        <v>61</v>
      </c>
      <c r="G19" s="25" t="s">
        <v>68</v>
      </c>
      <c r="H19" s="26">
        <v>4231</v>
      </c>
      <c r="I19" s="28">
        <v>0</v>
      </c>
      <c r="J19" s="28">
        <v>0</v>
      </c>
      <c r="K19" s="15" t="s">
        <v>35</v>
      </c>
    </row>
    <row r="20" spans="1:11" ht="15" x14ac:dyDescent="0.25">
      <c r="A20"/>
      <c r="B20" s="8"/>
      <c r="C20" s="8"/>
      <c r="D20" s="6" t="s">
        <v>12</v>
      </c>
      <c r="E20" s="9">
        <f>SUM(E13:E19)</f>
        <v>130514.88</v>
      </c>
      <c r="F20" s="6"/>
      <c r="G20" s="6"/>
      <c r="H20" s="27">
        <f>SUM(H13:H19)</f>
        <v>130514.88</v>
      </c>
      <c r="I20" s="29">
        <f>SUM(I13:I19)</f>
        <v>0</v>
      </c>
      <c r="J20" s="29">
        <f>SUM(J13:J19)</f>
        <v>0</v>
      </c>
      <c r="K20" s="8"/>
    </row>
    <row r="21" spans="1:11" ht="15" x14ac:dyDescent="0.2">
      <c r="A21"/>
      <c r="B21" s="10"/>
      <c r="C21" s="10"/>
      <c r="D21" s="10"/>
      <c r="E21" s="11"/>
      <c r="F21" s="11"/>
      <c r="G21" s="11"/>
      <c r="H21" s="11"/>
      <c r="I21" s="41" t="s">
        <v>90</v>
      </c>
      <c r="J21" s="41"/>
      <c r="K21" s="41"/>
    </row>
    <row r="22" spans="1:11" ht="15" x14ac:dyDescent="0.25">
      <c r="A22"/>
      <c r="B22" s="12"/>
      <c r="C22" s="12"/>
      <c r="D22" s="12"/>
      <c r="E22" s="12"/>
      <c r="F22" s="12"/>
      <c r="G22" s="12"/>
      <c r="H22" s="12"/>
      <c r="I22" s="17"/>
      <c r="J22" s="12"/>
      <c r="K22" s="12"/>
    </row>
    <row r="23" spans="1:11" ht="15" x14ac:dyDescent="0.25">
      <c r="A23"/>
      <c r="B23" s="23"/>
      <c r="C23" s="23"/>
      <c r="D23" s="23"/>
      <c r="E23" s="23"/>
      <c r="F23" s="23"/>
      <c r="G23" s="23"/>
      <c r="H23" s="23"/>
      <c r="I23" s="24"/>
      <c r="J23" s="23"/>
      <c r="K23" s="23"/>
    </row>
    <row r="24" spans="1:11" ht="15" x14ac:dyDescent="0.25">
      <c r="A24"/>
      <c r="B24" s="23"/>
      <c r="C24" s="23"/>
      <c r="D24" s="23"/>
      <c r="E24" s="23"/>
      <c r="F24" s="23"/>
      <c r="G24" s="23"/>
      <c r="H24" s="23"/>
      <c r="I24" s="24"/>
      <c r="J24" s="23"/>
      <c r="K24" s="23"/>
    </row>
    <row r="25" spans="1:11" ht="15" x14ac:dyDescent="0.25">
      <c r="A25"/>
      <c r="B25" s="23"/>
      <c r="C25" s="23"/>
      <c r="D25" s="23"/>
      <c r="E25" s="23"/>
      <c r="F25" s="23"/>
      <c r="G25" s="23"/>
      <c r="H25" s="23"/>
      <c r="I25" s="24"/>
      <c r="J25" s="23"/>
      <c r="K25" s="23"/>
    </row>
    <row r="26" spans="1:11" ht="15" x14ac:dyDescent="0.25">
      <c r="A26"/>
      <c r="B26" s="23"/>
      <c r="C26" s="23"/>
      <c r="D26" s="23"/>
      <c r="E26" s="23"/>
      <c r="F26" s="23"/>
      <c r="G26" s="23"/>
      <c r="H26" s="23"/>
      <c r="I26" s="24"/>
      <c r="J26" s="23"/>
      <c r="K26" s="23"/>
    </row>
    <row r="27" spans="1:11" ht="15" x14ac:dyDescent="0.25">
      <c r="A27"/>
      <c r="B27" s="23"/>
      <c r="C27" s="23"/>
      <c r="D27" s="23"/>
      <c r="E27" s="23"/>
      <c r="F27" s="23"/>
      <c r="G27" s="23"/>
      <c r="H27" s="23"/>
      <c r="I27" s="24"/>
      <c r="J27" s="23"/>
      <c r="K27" s="23"/>
    </row>
    <row r="28" spans="1:11" ht="15" x14ac:dyDescent="0.25">
      <c r="A28"/>
      <c r="B28"/>
      <c r="C28" s="33" t="s">
        <v>13</v>
      </c>
      <c r="D28" s="32"/>
      <c r="E28"/>
      <c r="F28"/>
      <c r="G28" s="33" t="s">
        <v>93</v>
      </c>
      <c r="H28" s="33"/>
      <c r="I28" s="33"/>
      <c r="J28"/>
      <c r="K28"/>
    </row>
    <row r="29" spans="1:11" x14ac:dyDescent="0.2">
      <c r="A29"/>
      <c r="B29"/>
      <c r="C29"/>
      <c r="D29"/>
      <c r="E29"/>
      <c r="F29"/>
      <c r="G29"/>
      <c r="H29"/>
      <c r="I29"/>
      <c r="J29"/>
      <c r="K29"/>
    </row>
    <row r="30" spans="1:11" x14ac:dyDescent="0.2">
      <c r="A30"/>
      <c r="B30"/>
      <c r="C30"/>
      <c r="D30"/>
      <c r="E30"/>
      <c r="F30"/>
      <c r="G30"/>
      <c r="H30"/>
      <c r="I30"/>
      <c r="J30"/>
      <c r="K30"/>
    </row>
    <row r="31" spans="1:11" x14ac:dyDescent="0.2">
      <c r="A31"/>
      <c r="B31"/>
      <c r="C31" s="39"/>
      <c r="D31" s="39"/>
      <c r="E31"/>
      <c r="F31"/>
      <c r="G31" s="13"/>
      <c r="H31" s="13"/>
      <c r="I31" s="14"/>
      <c r="J31"/>
      <c r="K31"/>
    </row>
    <row r="32" spans="1:11" ht="15" x14ac:dyDescent="0.25">
      <c r="A32"/>
      <c r="B32"/>
      <c r="C32" s="40" t="str">
        <f>'Hoja trabajo conciliacion 1241'!C30:D30</f>
        <v>RESPONSABLE CONTROL PATRIMONIAL</v>
      </c>
      <c r="D32" s="40"/>
      <c r="E32"/>
      <c r="F32"/>
      <c r="G32" s="43" t="str">
        <f>'Hoja trabajo conciliacion 1241'!G30:I30</f>
        <v>DIRECTOR DE ADMINISTRACION Y FINANZAS</v>
      </c>
      <c r="H32" s="43"/>
      <c r="I32" s="43"/>
      <c r="J32" s="44"/>
      <c r="K32"/>
    </row>
  </sheetData>
  <mergeCells count="18">
    <mergeCell ref="C31:D31"/>
    <mergeCell ref="C32:D32"/>
    <mergeCell ref="D11:D12"/>
    <mergeCell ref="E11:E12"/>
    <mergeCell ref="F11:H11"/>
    <mergeCell ref="I21:K21"/>
    <mergeCell ref="C28:D28"/>
    <mergeCell ref="G28:I28"/>
    <mergeCell ref="B1:K1"/>
    <mergeCell ref="D3:I3"/>
    <mergeCell ref="H6:J6"/>
    <mergeCell ref="B8:K8"/>
    <mergeCell ref="B10:E10"/>
    <mergeCell ref="F10:H10"/>
    <mergeCell ref="I10:J11"/>
    <mergeCell ref="K10:K12"/>
    <mergeCell ref="B11:B12"/>
    <mergeCell ref="C11:C12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trabajo conciliacion 1241</vt:lpstr>
      <vt:lpstr>Hoja trabajo conciliacion 1246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 User</cp:lastModifiedBy>
  <cp:lastPrinted>2022-03-12T18:52:24Z</cp:lastPrinted>
  <dcterms:created xsi:type="dcterms:W3CDTF">2016-07-29T16:21:47Z</dcterms:created>
  <dcterms:modified xsi:type="dcterms:W3CDTF">2022-03-12T18:52:36Z</dcterms:modified>
</cp:coreProperties>
</file>